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AÑO 2021\INFORME MENSUAL SEPTIEMBRE  2021\"/>
    </mc:Choice>
  </mc:AlternateContent>
  <bookViews>
    <workbookView xWindow="0" yWindow="0" windowWidth="24000" windowHeight="943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SEPTIEMBRE-21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43" l="1"/>
  <c r="G51" i="43"/>
  <c r="E53" i="43"/>
  <c r="G48" i="43" l="1"/>
  <c r="G49" i="43"/>
  <c r="F53" i="43" l="1"/>
  <c r="G9" i="43" l="1"/>
  <c r="G10" i="43" s="1"/>
  <c r="G11" i="43" s="1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25" i="43" s="1"/>
  <c r="G26" i="43" s="1"/>
  <c r="G27" i="43" s="1"/>
  <c r="G28" i="43" s="1"/>
  <c r="G29" i="43" s="1"/>
  <c r="G30" i="43" s="1"/>
  <c r="G31" i="43" s="1"/>
  <c r="G32" i="43" s="1"/>
  <c r="G33" i="43" s="1"/>
  <c r="G34" i="43" s="1"/>
  <c r="G35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G47" i="43" s="1"/>
  <c r="G50" i="43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<sst xmlns="http://schemas.openxmlformats.org/spreadsheetml/2006/main" count="717" uniqueCount="385">
  <si>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</si>
  <si>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</si>
  <si>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</si>
  <si>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</si>
  <si>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</si>
  <si>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</si>
  <si>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</si>
  <si>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</si>
  <si>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</si>
  <si>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</si>
  <si>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</si>
  <si>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</si>
  <si>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</si>
  <si>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</si>
  <si>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</si>
  <si>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</si>
  <si>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</si>
  <si>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</si>
  <si>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</si>
  <si>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</si>
  <si>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</si>
  <si>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</si>
  <si>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</si>
  <si>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</si>
  <si>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</si>
  <si>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</si>
  <si>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</si>
  <si>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</si>
  <si>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</si>
  <si>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</si>
  <si>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</si>
  <si>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</si>
  <si>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</si>
  <si>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</si>
  <si>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</si>
  <si>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</si>
  <si>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</si>
  <si>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</si>
  <si>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</si>
  <si>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</si>
  <si>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</si>
  <si>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</si>
  <si>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</si>
  <si>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</si>
  <si>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</si>
  <si>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</si>
  <si>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</si>
  <si>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</si>
  <si>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</si>
  <si>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</si>
  <si>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</si>
  <si>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</si>
  <si>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</si>
  <si>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</si>
  <si>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</si>
  <si>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</si>
  <si>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</si>
  <si>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</si>
  <si>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</si>
  <si>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</si>
  <si>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</si>
  <si>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</si>
  <si>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</si>
  <si>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</si>
  <si>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</si>
  <si>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</si>
  <si>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</si>
  <si>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</si>
  <si>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</si>
  <si>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</si>
  <si>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</si>
  <si>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</si>
  <si>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</si>
  <si>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</si>
  <si>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</si>
  <si>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</si>
  <si>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</si>
  <si>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</si>
  <si>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</si>
  <si>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</si>
  <si>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</si>
  <si>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</si>
  <si>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</si>
  <si>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</si>
  <si>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</si>
  <si>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</si>
  <si>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</si>
  <si>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</si>
  <si>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</si>
  <si>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</si>
  <si>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</si>
  <si>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</si>
  <si>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</si>
  <si>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</si>
  <si>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</si>
  <si>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</si>
  <si>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</si>
  <si>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</si>
  <si>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</si>
  <si>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</si>
  <si>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</si>
  <si>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</si>
  <si>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</si>
  <si>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</si>
  <si>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</si>
  <si>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</si>
  <si>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</si>
  <si>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</si>
  <si>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</si>
  <si>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</si>
  <si>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</si>
  <si>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</si>
  <si>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</si>
  <si>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</si>
  <si>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</si>
  <si>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</si>
  <si>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</si>
  <si>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</si>
  <si>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</si>
  <si>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</si>
  <si>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</si>
  <si>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</si>
  <si>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</si>
  <si>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</si>
  <si>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</si>
  <si>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</si>
  <si>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</si>
  <si>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</si>
  <si>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</si>
  <si>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</si>
  <si>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</si>
  <si>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</si>
  <si>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</si>
  <si>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</si>
  <si>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</si>
  <si>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</si>
  <si>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</si>
  <si>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</si>
  <si>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</si>
  <si>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</si>
  <si>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</si>
  <si>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</si>
  <si>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</si>
  <si>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</si>
  <si>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</si>
  <si>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</si>
  <si>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</si>
  <si>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</si>
  <si>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</si>
  <si>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</si>
  <si>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</si>
  <si>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</si>
  <si>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</si>
  <si>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</si>
  <si>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</si>
  <si>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</si>
  <si>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</si>
  <si>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</si>
  <si>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</si>
  <si>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</si>
  <si>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</si>
  <si>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</si>
  <si>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</si>
  <si>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</si>
  <si>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</si>
  <si>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</si>
  <si>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</si>
  <si>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</si>
  <si>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</si>
  <si>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</si>
  <si>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</si>
  <si>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</si>
  <si>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</si>
  <si>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</si>
  <si>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</si>
  <si>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</si>
  <si>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</si>
  <si>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</si>
  <si>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</si>
  <si>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</si>
  <si>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</si>
  <si>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</si>
  <si>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</si>
  <si>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</si>
  <si>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</si>
  <si>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</si>
  <si>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</si>
  <si>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</si>
  <si>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</si>
  <si>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</si>
  <si>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</si>
  <si>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</si>
  <si>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</si>
  <si>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</si>
  <si>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</si>
  <si>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</si>
  <si>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</si>
  <si>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</si>
  <si>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</si>
  <si>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</si>
  <si>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</si>
  <si>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</si>
  <si>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</si>
  <si>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</si>
  <si>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</si>
  <si>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</si>
  <si>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</si>
  <si>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</si>
  <si>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</si>
  <si>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</si>
  <si>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</si>
  <si>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</si>
  <si>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</si>
  <si>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</si>
  <si>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</si>
  <si>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</si>
  <si>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</si>
  <si>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</si>
  <si>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</si>
  <si>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</si>
  <si>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</si>
  <si>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</si>
  <si>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</si>
  <si>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</si>
  <si>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</si>
  <si>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</si>
  <si>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</si>
  <si>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</si>
  <si>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</si>
  <si>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</si>
  <si>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</si>
  <si>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</si>
  <si>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</si>
  <si>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</si>
  <si>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</si>
  <si>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</si>
  <si>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</si>
  <si>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</si>
  <si>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</si>
  <si>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</si>
  <si>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</si>
  <si>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</si>
  <si>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</si>
  <si>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</si>
  <si>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</si>
  <si>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</si>
  <si>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</si>
  <si>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</si>
  <si>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</si>
  <si>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</si>
  <si>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</si>
  <si>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</si>
  <si>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</si>
  <si>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</si>
  <si>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</si>
  <si>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</si>
  <si>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</si>
  <si>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</si>
  <si>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</si>
  <si>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</si>
  <si>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</si>
  <si>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</si>
  <si>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</si>
  <si>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</si>
  <si>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</si>
  <si>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</si>
  <si>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</si>
  <si>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</si>
  <si>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</si>
  <si>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</si>
  <si>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</si>
  <si>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</si>
  <si>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</si>
  <si>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</si>
  <si>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</si>
  <si>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</si>
  <si>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</si>
  <si>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</si>
  <si>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</si>
  <si>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</si>
  <si>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</si>
  <si>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</si>
  <si>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</si>
  <si>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</si>
  <si>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</si>
  <si>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</si>
  <si>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</si>
  <si>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</si>
  <si>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</si>
  <si>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</si>
  <si>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</si>
  <si>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</si>
  <si>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</si>
  <si>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</si>
  <si>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</si>
  <si>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</si>
  <si>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</si>
  <si>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</si>
  <si>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</si>
  <si>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</si>
  <si>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</si>
  <si>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</si>
  <si>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</si>
  <si>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</si>
  <si>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</si>
  <si>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</si>
  <si>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</si>
  <si>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</si>
  <si>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</si>
  <si>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</si>
  <si>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</si>
  <si>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</si>
  <si>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</si>
  <si>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</si>
  <si>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</si>
  <si>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</si>
  <si>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</si>
  <si>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</si>
  <si>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</si>
  <si>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</si>
  <si>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</si>
  <si>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</si>
  <si>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</si>
  <si>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</si>
  <si>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</si>
  <si>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</si>
  <si>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</si>
  <si>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</si>
  <si>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</si>
  <si>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</si>
  <si>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</si>
  <si>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</si>
  <si>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</si>
  <si>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</si>
  <si>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</si>
  <si>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</si>
  <si>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</si>
  <si>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</si>
  <si>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</si>
  <si>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 xml:space="preserve">  </t>
  </si>
  <si>
    <t>Reposicion de Caja Chica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</si>
  <si>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</si>
  <si>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LICDA. MARHTA L. CONTRERAS M.</t>
  </si>
  <si>
    <t>Viaticos P/Visita Sucursal de Santiago</t>
  </si>
  <si>
    <t>Cheque de Administracion</t>
  </si>
  <si>
    <t>Frankeiry Sanchez</t>
  </si>
  <si>
    <t>Afortunado Canario</t>
  </si>
  <si>
    <t>Aneudy Ciriaco</t>
  </si>
  <si>
    <t>Carlos Pimentel Florenzan</t>
  </si>
  <si>
    <t>Alexis Alcantara</t>
  </si>
  <si>
    <t>Pablo Miranda</t>
  </si>
  <si>
    <t>Mabel Infante</t>
  </si>
  <si>
    <t>Jose Calderon</t>
  </si>
  <si>
    <t>Rafael Rodriguez Soto</t>
  </si>
  <si>
    <t xml:space="preserve">                                                                   MES DE SEPTIEMBRE 2021</t>
  </si>
  <si>
    <t>Balance anterior al 31/08/2021</t>
  </si>
  <si>
    <t>Segunda Regularizacion Fondo Reponible</t>
  </si>
  <si>
    <t>Pago de ITBIS Mes de Agosto 2021</t>
  </si>
  <si>
    <t>Parroquia San A. de Padua</t>
  </si>
  <si>
    <t>Contribucion por Motivo XV Aniverasrio DGCP.</t>
  </si>
  <si>
    <t>DGCP-6753</t>
  </si>
  <si>
    <t>Viaticos P/Participac. Panel como vender al E.</t>
  </si>
  <si>
    <t>Lura Paniagua</t>
  </si>
  <si>
    <t>Aurelio Maracallo</t>
  </si>
  <si>
    <t>Eudys Uribe</t>
  </si>
  <si>
    <t>Frederc de la Rosa</t>
  </si>
  <si>
    <t>DGCP-6985</t>
  </si>
  <si>
    <t>Domingo Solis</t>
  </si>
  <si>
    <t>Fernando Figuereo</t>
  </si>
  <si>
    <t>DGCP-7103</t>
  </si>
  <si>
    <t>Ruben Mañon</t>
  </si>
  <si>
    <t>Viaticos P/Capacitacion Gobiernos Locales</t>
  </si>
  <si>
    <t>DGCP-7284</t>
  </si>
  <si>
    <t>Wanner Hernandez</t>
  </si>
  <si>
    <t>Viaticos P/Productores de Café en San Juan</t>
  </si>
  <si>
    <t>DGCP-7416</t>
  </si>
  <si>
    <t>Rafael Medina</t>
  </si>
  <si>
    <t>Viaticos P/Adecuacion Electrica S. de Santiago</t>
  </si>
  <si>
    <t>Mes de Septiembre</t>
  </si>
  <si>
    <t>Julio Alcantara</t>
  </si>
  <si>
    <t>DGCP-6672</t>
  </si>
  <si>
    <t>Aneudys Ciriaco</t>
  </si>
  <si>
    <t>DGCP-7550</t>
  </si>
  <si>
    <t>Viaticos P/Instalacion de puertas S. de Santiago</t>
  </si>
  <si>
    <t>Tercera Regularizacion Fondo Reponible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</si>
</sst>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0" fontId="20" fillId="0" borderId="6" xfId="0" applyFont="1" applyBorder="1" applyAlignment="1">
      <alignment vertical="center"/>
    </xf>
    <xf numFmtId="164" fontId="0" fillId="4" borderId="0" xfId="1" applyFont="1" applyFill="1"/>
    <xf numFmtId="14" fontId="17" fillId="2" borderId="9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164" fontId="0" fillId="2" borderId="0" xfId="1" applyFont="1" applyFill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  <xf numFmtId="164" fontId="25" fillId="3" borderId="29" xfId="1" applyFont="1" applyFill="1" applyBorder="1" applyAlignment="1">
      <alignment horizontal="right" vertical="center"/>
    </xf>
    <xf numFmtId="164" fontId="18" fillId="0" borderId="10" xfId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0</xdr:row>
      <xdr:rowOff>0</xdr:rowOff>
    </xdr:from>
    <xdr:to>
      <xdr:col>2</xdr:col>
      <xdr:colOff>704850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72390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4" t="s">
        <v>0</v>
      </c>
      <c r="E6" s="124" t="s">
        <v>1</v>
      </c>
      <c r="F6" s="126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5"/>
      <c r="E7" s="125"/>
      <c r="F7" s="127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29"/>
      <c r="E7" s="129"/>
      <c r="F7" s="131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9"/>
      <c r="E7" s="129"/>
      <c r="F7" s="131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9"/>
      <c r="E7" s="129"/>
      <c r="F7" s="131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29"/>
      <c r="E7" s="129"/>
      <c r="F7" s="131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9"/>
      <c r="E7" s="129"/>
      <c r="F7" s="131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9"/>
      <c r="E7" s="129"/>
      <c r="F7" s="131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32" t="s">
        <v>0</v>
      </c>
      <c r="E6" s="132" t="s">
        <v>1</v>
      </c>
      <c r="F6" s="130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33"/>
      <c r="E7" s="133"/>
      <c r="F7" s="131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tabSelected="1" zoomScaleNormal="100" workbookViewId="0">
      <selection activeCell="A59" sqref="A1:G59"/>
    </sheetView>
  </sheetViews>
  <sheetFormatPr baseColWidth="10" defaultRowHeight="15"/>
  <cols>
    <col min="1" max="1" width="11.28515625" customWidth="1"/>
    <col min="2" max="2" width="13.28515625" customWidth="1"/>
    <col min="3" max="3" width="30.28515625" customWidth="1"/>
    <col min="4" max="4" width="44.7109375" customWidth="1"/>
    <col min="5" max="5" width="14.42578125" customWidth="1"/>
    <col min="6" max="6" width="13.28515625" customWidth="1"/>
    <col min="7" max="7" width="16.140625" customWidth="1"/>
    <col min="8" max="8" width="12" bestFit="1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37" t="s">
        <v>332</v>
      </c>
      <c r="C4" s="137"/>
      <c r="D4" s="137"/>
      <c r="E4" s="137"/>
      <c r="F4" s="137"/>
      <c r="G4" s="137"/>
    </row>
    <row r="5" spans="1:11" ht="30" customHeight="1">
      <c r="A5" s="137" t="s">
        <v>333</v>
      </c>
      <c r="B5" s="137"/>
      <c r="C5" s="137"/>
      <c r="D5" s="137"/>
      <c r="E5" s="137"/>
      <c r="F5" s="137"/>
      <c r="G5" s="137"/>
    </row>
    <row r="6" spans="1:11" ht="19.5" thickBot="1">
      <c r="A6" s="2"/>
      <c r="B6" s="138" t="s">
        <v>354</v>
      </c>
      <c r="C6" s="138"/>
      <c r="D6" s="138"/>
      <c r="E6" s="138"/>
      <c r="F6" s="138"/>
      <c r="G6" s="138"/>
    </row>
    <row r="7" spans="1:11">
      <c r="A7" s="110"/>
      <c r="B7" s="111"/>
      <c r="C7" s="111"/>
      <c r="D7" s="111"/>
      <c r="E7" s="134" t="s">
        <v>0</v>
      </c>
      <c r="F7" s="134" t="s">
        <v>1</v>
      </c>
      <c r="G7" s="130" t="s">
        <v>338</v>
      </c>
      <c r="H7" t="s">
        <v>336</v>
      </c>
      <c r="I7" t="s">
        <v>335</v>
      </c>
    </row>
    <row r="8" spans="1:11" ht="15.75" thickBot="1">
      <c r="A8" s="122" t="s">
        <v>3</v>
      </c>
      <c r="B8" s="112" t="s">
        <v>4</v>
      </c>
      <c r="C8" s="112" t="s">
        <v>215</v>
      </c>
      <c r="D8" s="113" t="s">
        <v>331</v>
      </c>
      <c r="E8" s="135"/>
      <c r="F8" s="135"/>
      <c r="G8" s="136"/>
    </row>
    <row r="9" spans="1:11" ht="20.100000000000001" customHeight="1">
      <c r="A9" s="66"/>
      <c r="B9" s="86"/>
      <c r="C9" s="114" t="s">
        <v>355</v>
      </c>
      <c r="D9" s="44"/>
      <c r="E9" s="68">
        <v>0</v>
      </c>
      <c r="F9" s="46">
        <v>99740.31</v>
      </c>
      <c r="G9" s="57">
        <f>F9</f>
        <v>99740.31</v>
      </c>
      <c r="I9" t="s">
        <v>337</v>
      </c>
      <c r="K9" t="s">
        <v>341</v>
      </c>
    </row>
    <row r="10" spans="1:11" ht="20.100000000000001" customHeight="1">
      <c r="A10" s="121">
        <v>44442</v>
      </c>
      <c r="B10" s="96"/>
      <c r="C10" s="48" t="s">
        <v>6</v>
      </c>
      <c r="D10" s="91" t="s">
        <v>356</v>
      </c>
      <c r="E10" s="49">
        <v>307118.93</v>
      </c>
      <c r="F10" s="115">
        <v>0</v>
      </c>
      <c r="G10" s="89">
        <f>G9+E10</f>
        <v>406859.24</v>
      </c>
      <c r="K10" t="s">
        <v>334</v>
      </c>
    </row>
    <row r="11" spans="1:11" ht="20.100000000000001" customHeight="1">
      <c r="A11" s="121">
        <v>44445</v>
      </c>
      <c r="B11" s="96">
        <v>2574724</v>
      </c>
      <c r="C11" s="91" t="s">
        <v>344</v>
      </c>
      <c r="D11" s="91" t="s">
        <v>357</v>
      </c>
      <c r="E11" s="49"/>
      <c r="F11" s="117">
        <v>48383.45</v>
      </c>
      <c r="G11" s="89">
        <f>G10-F11</f>
        <v>358475.79</v>
      </c>
    </row>
    <row r="12" spans="1:11" ht="20.100000000000001" customHeight="1">
      <c r="A12" s="121">
        <v>44445</v>
      </c>
      <c r="B12" s="96">
        <v>855</v>
      </c>
      <c r="C12" s="91" t="s">
        <v>358</v>
      </c>
      <c r="D12" s="91" t="s">
        <v>359</v>
      </c>
      <c r="E12" s="49"/>
      <c r="F12" s="117">
        <v>10000</v>
      </c>
      <c r="G12" s="89">
        <f t="shared" ref="G12:G51" si="0">G11-F12</f>
        <v>348475.79</v>
      </c>
    </row>
    <row r="13" spans="1:11" ht="20.100000000000001" customHeight="1">
      <c r="A13" s="121">
        <v>44447</v>
      </c>
      <c r="B13" s="96" t="s">
        <v>380</v>
      </c>
      <c r="C13" s="91" t="s">
        <v>381</v>
      </c>
      <c r="D13" s="91" t="s">
        <v>377</v>
      </c>
      <c r="E13" s="49"/>
      <c r="F13" s="117">
        <v>2200</v>
      </c>
      <c r="G13" s="89">
        <f t="shared" si="0"/>
        <v>346275.79</v>
      </c>
    </row>
    <row r="14" spans="1:11" ht="20.100000000000001" customHeight="1">
      <c r="A14" s="121">
        <v>44447</v>
      </c>
      <c r="B14" s="96" t="s">
        <v>380</v>
      </c>
      <c r="C14" s="91" t="s">
        <v>353</v>
      </c>
      <c r="D14" s="91" t="s">
        <v>377</v>
      </c>
      <c r="E14" s="49"/>
      <c r="F14" s="117">
        <v>2200</v>
      </c>
      <c r="G14" s="89">
        <f t="shared" si="0"/>
        <v>344075.79</v>
      </c>
    </row>
    <row r="15" spans="1:11" ht="20.100000000000001" customHeight="1">
      <c r="A15" s="121">
        <v>44447</v>
      </c>
      <c r="B15" s="96" t="s">
        <v>380</v>
      </c>
      <c r="C15" s="91" t="s">
        <v>346</v>
      </c>
      <c r="D15" s="91" t="s">
        <v>377</v>
      </c>
      <c r="E15" s="49"/>
      <c r="F15" s="117">
        <v>1100</v>
      </c>
      <c r="G15" s="89">
        <f t="shared" si="0"/>
        <v>342975.79</v>
      </c>
    </row>
    <row r="16" spans="1:11" ht="20.100000000000001" customHeight="1">
      <c r="A16" s="121">
        <v>44447</v>
      </c>
      <c r="B16" s="96" t="s">
        <v>380</v>
      </c>
      <c r="C16" s="91" t="s">
        <v>363</v>
      </c>
      <c r="D16" s="91" t="s">
        <v>377</v>
      </c>
      <c r="E16" s="49"/>
      <c r="F16" s="117">
        <v>5250</v>
      </c>
      <c r="G16" s="89">
        <f t="shared" si="0"/>
        <v>337725.79</v>
      </c>
    </row>
    <row r="17" spans="1:8" ht="20.100000000000001" customHeight="1">
      <c r="A17" s="121">
        <v>44447</v>
      </c>
      <c r="B17" s="96" t="s">
        <v>380</v>
      </c>
      <c r="C17" s="91" t="s">
        <v>364</v>
      </c>
      <c r="D17" s="91" t="s">
        <v>377</v>
      </c>
      <c r="E17" s="49"/>
      <c r="F17" s="117">
        <v>4050</v>
      </c>
      <c r="G17" s="89">
        <f t="shared" si="0"/>
        <v>333675.78999999998</v>
      </c>
    </row>
    <row r="18" spans="1:8" ht="20.100000000000001" customHeight="1">
      <c r="A18" s="121">
        <v>44447</v>
      </c>
      <c r="B18" s="96" t="s">
        <v>380</v>
      </c>
      <c r="C18" s="91" t="s">
        <v>365</v>
      </c>
      <c r="D18" s="91" t="s">
        <v>377</v>
      </c>
      <c r="E18" s="49"/>
      <c r="F18" s="117">
        <v>4050</v>
      </c>
      <c r="G18" s="89">
        <f t="shared" si="0"/>
        <v>329625.78999999998</v>
      </c>
      <c r="H18" s="120">
        <v>18850</v>
      </c>
    </row>
    <row r="19" spans="1:8" ht="20.100000000000001" customHeight="1">
      <c r="A19" s="121">
        <v>44448</v>
      </c>
      <c r="B19" s="96" t="s">
        <v>360</v>
      </c>
      <c r="C19" s="91" t="s">
        <v>348</v>
      </c>
      <c r="D19" s="91" t="s">
        <v>361</v>
      </c>
      <c r="E19" s="49"/>
      <c r="F19" s="117">
        <v>1300</v>
      </c>
      <c r="G19" s="89">
        <f t="shared" si="0"/>
        <v>328325.78999999998</v>
      </c>
    </row>
    <row r="20" spans="1:8" ht="20.100000000000001" customHeight="1">
      <c r="A20" s="121">
        <v>44448</v>
      </c>
      <c r="B20" s="96" t="s">
        <v>360</v>
      </c>
      <c r="C20" s="91" t="s">
        <v>349</v>
      </c>
      <c r="D20" s="91" t="s">
        <v>361</v>
      </c>
      <c r="E20" s="49"/>
      <c r="F20" s="117">
        <v>600</v>
      </c>
      <c r="G20" s="89">
        <f t="shared" si="0"/>
        <v>327725.78999999998</v>
      </c>
    </row>
    <row r="21" spans="1:8" ht="20.100000000000001" customHeight="1">
      <c r="A21" s="121">
        <v>44448</v>
      </c>
      <c r="B21" s="96" t="s">
        <v>360</v>
      </c>
      <c r="C21" s="91" t="s">
        <v>350</v>
      </c>
      <c r="D21" s="91" t="s">
        <v>361</v>
      </c>
      <c r="E21" s="49"/>
      <c r="F21" s="117">
        <v>600</v>
      </c>
      <c r="G21" s="89">
        <f t="shared" si="0"/>
        <v>327125.78999999998</v>
      </c>
    </row>
    <row r="22" spans="1:8" ht="20.100000000000001" customHeight="1">
      <c r="A22" s="121">
        <v>44448</v>
      </c>
      <c r="B22" s="96" t="s">
        <v>360</v>
      </c>
      <c r="C22" s="91" t="s">
        <v>347</v>
      </c>
      <c r="D22" s="91" t="s">
        <v>361</v>
      </c>
      <c r="E22" s="49"/>
      <c r="F22" s="117">
        <v>1100</v>
      </c>
      <c r="G22" s="89">
        <f t="shared" si="0"/>
        <v>326025.78999999998</v>
      </c>
    </row>
    <row r="23" spans="1:8" ht="20.100000000000001" customHeight="1">
      <c r="A23" s="121">
        <v>44448</v>
      </c>
      <c r="B23" s="96" t="s">
        <v>360</v>
      </c>
      <c r="C23" s="91" t="s">
        <v>353</v>
      </c>
      <c r="D23" s="91" t="s">
        <v>361</v>
      </c>
      <c r="E23" s="49"/>
      <c r="F23" s="117">
        <v>1100</v>
      </c>
      <c r="G23" s="89">
        <f t="shared" si="0"/>
        <v>324925.78999999998</v>
      </c>
    </row>
    <row r="24" spans="1:8" ht="20.100000000000001" customHeight="1">
      <c r="A24" s="121">
        <v>44448</v>
      </c>
      <c r="B24" s="96" t="s">
        <v>360</v>
      </c>
      <c r="C24" s="91" t="s">
        <v>352</v>
      </c>
      <c r="D24" s="91" t="s">
        <v>361</v>
      </c>
      <c r="E24" s="49"/>
      <c r="F24" s="117">
        <v>1000</v>
      </c>
      <c r="G24" s="89">
        <f t="shared" si="0"/>
        <v>323925.78999999998</v>
      </c>
    </row>
    <row r="25" spans="1:8" ht="20.100000000000001" customHeight="1">
      <c r="A25" s="121">
        <v>44448</v>
      </c>
      <c r="B25" s="96" t="s">
        <v>360</v>
      </c>
      <c r="C25" s="91" t="s">
        <v>362</v>
      </c>
      <c r="D25" s="91" t="s">
        <v>361</v>
      </c>
      <c r="E25" s="49"/>
      <c r="F25" s="117">
        <v>900</v>
      </c>
      <c r="G25" s="89">
        <f t="shared" si="0"/>
        <v>323025.78999999998</v>
      </c>
    </row>
    <row r="26" spans="1:8" ht="20.100000000000001" customHeight="1">
      <c r="A26" s="121">
        <v>44448</v>
      </c>
      <c r="B26" s="96" t="s">
        <v>360</v>
      </c>
      <c r="C26" s="91" t="s">
        <v>363</v>
      </c>
      <c r="D26" s="91" t="s">
        <v>361</v>
      </c>
      <c r="E26" s="49"/>
      <c r="F26" s="117">
        <v>3500</v>
      </c>
      <c r="G26" s="89">
        <f t="shared" si="0"/>
        <v>319525.78999999998</v>
      </c>
    </row>
    <row r="27" spans="1:8" ht="20.100000000000001" customHeight="1">
      <c r="A27" s="121">
        <v>44448</v>
      </c>
      <c r="B27" s="96" t="s">
        <v>360</v>
      </c>
      <c r="C27" s="91" t="s">
        <v>364</v>
      </c>
      <c r="D27" s="91" t="s">
        <v>361</v>
      </c>
      <c r="E27" s="49"/>
      <c r="F27" s="117">
        <v>2700</v>
      </c>
      <c r="G27" s="89">
        <f t="shared" si="0"/>
        <v>316825.78999999998</v>
      </c>
    </row>
    <row r="28" spans="1:8" ht="20.100000000000001" customHeight="1">
      <c r="A28" s="121">
        <v>44448</v>
      </c>
      <c r="B28" s="96" t="s">
        <v>360</v>
      </c>
      <c r="C28" s="91" t="s">
        <v>365</v>
      </c>
      <c r="D28" s="91" t="s">
        <v>361</v>
      </c>
      <c r="E28" s="49"/>
      <c r="F28" s="117">
        <v>2700</v>
      </c>
      <c r="G28" s="89">
        <f t="shared" si="0"/>
        <v>314125.78999999998</v>
      </c>
      <c r="H28" s="120">
        <v>15500</v>
      </c>
    </row>
    <row r="29" spans="1:8" ht="20.100000000000001" customHeight="1">
      <c r="A29" s="121">
        <v>44448</v>
      </c>
      <c r="B29" s="96" t="s">
        <v>366</v>
      </c>
      <c r="C29" s="119" t="s">
        <v>363</v>
      </c>
      <c r="D29" s="48" t="s">
        <v>343</v>
      </c>
      <c r="E29" s="49"/>
      <c r="F29" s="140">
        <v>1750</v>
      </c>
      <c r="G29" s="89">
        <f t="shared" si="0"/>
        <v>312375.78999999998</v>
      </c>
    </row>
    <row r="30" spans="1:8" ht="20.100000000000001" customHeight="1">
      <c r="A30" s="121">
        <v>44448</v>
      </c>
      <c r="B30" s="96" t="s">
        <v>366</v>
      </c>
      <c r="C30" s="91" t="s">
        <v>347</v>
      </c>
      <c r="D30" s="91" t="s">
        <v>343</v>
      </c>
      <c r="E30" s="49"/>
      <c r="F30" s="117">
        <v>1100</v>
      </c>
      <c r="G30" s="89">
        <f t="shared" si="0"/>
        <v>311275.78999999998</v>
      </c>
    </row>
    <row r="31" spans="1:8" ht="20.100000000000001" customHeight="1">
      <c r="A31" s="121">
        <v>44448</v>
      </c>
      <c r="B31" s="96" t="s">
        <v>366</v>
      </c>
      <c r="C31" s="91" t="s">
        <v>367</v>
      </c>
      <c r="D31" s="91" t="s">
        <v>343</v>
      </c>
      <c r="E31" s="49"/>
      <c r="F31" s="117">
        <v>1200</v>
      </c>
      <c r="G31" s="89">
        <f t="shared" si="0"/>
        <v>310075.78999999998</v>
      </c>
    </row>
    <row r="32" spans="1:8" ht="20.100000000000001" customHeight="1">
      <c r="A32" s="121">
        <v>44448</v>
      </c>
      <c r="B32" s="96" t="s">
        <v>366</v>
      </c>
      <c r="C32" s="91" t="s">
        <v>368</v>
      </c>
      <c r="D32" s="91" t="s">
        <v>343</v>
      </c>
      <c r="E32" s="49"/>
      <c r="F32" s="117">
        <v>1100</v>
      </c>
      <c r="G32" s="89">
        <f t="shared" si="0"/>
        <v>308975.78999999998</v>
      </c>
      <c r="H32" s="120">
        <v>5150</v>
      </c>
    </row>
    <row r="33" spans="1:8" ht="20.100000000000001" customHeight="1">
      <c r="A33" s="121">
        <v>44452</v>
      </c>
      <c r="B33" s="96" t="s">
        <v>369</v>
      </c>
      <c r="C33" s="91" t="s">
        <v>370</v>
      </c>
      <c r="D33" s="91" t="s">
        <v>371</v>
      </c>
      <c r="E33" s="49"/>
      <c r="F33" s="117">
        <v>2700</v>
      </c>
      <c r="G33" s="89">
        <f t="shared" si="0"/>
        <v>306275.78999999998</v>
      </c>
    </row>
    <row r="34" spans="1:8" ht="20.100000000000001" customHeight="1">
      <c r="A34" s="121">
        <v>44452</v>
      </c>
      <c r="B34" s="96" t="s">
        <v>369</v>
      </c>
      <c r="C34" s="91" t="s">
        <v>350</v>
      </c>
      <c r="D34" s="91" t="s">
        <v>371</v>
      </c>
      <c r="E34" s="49"/>
      <c r="F34" s="117">
        <v>3100</v>
      </c>
      <c r="G34" s="89">
        <f t="shared" si="0"/>
        <v>303175.78999999998</v>
      </c>
    </row>
    <row r="35" spans="1:8" ht="20.100000000000001" customHeight="1">
      <c r="A35" s="121">
        <v>44452</v>
      </c>
      <c r="B35" s="96" t="s">
        <v>369</v>
      </c>
      <c r="C35" s="91" t="s">
        <v>345</v>
      </c>
      <c r="D35" s="91" t="s">
        <v>371</v>
      </c>
      <c r="E35" s="49"/>
      <c r="F35" s="117">
        <v>2700</v>
      </c>
      <c r="G35" s="89">
        <f t="shared" si="0"/>
        <v>300475.78999999998</v>
      </c>
    </row>
    <row r="36" spans="1:8" ht="20.100000000000001" customHeight="1">
      <c r="A36" s="121">
        <v>44452</v>
      </c>
      <c r="B36" s="96" t="s">
        <v>369</v>
      </c>
      <c r="C36" s="91" t="s">
        <v>352</v>
      </c>
      <c r="D36" s="91" t="s">
        <v>371</v>
      </c>
      <c r="E36" s="49"/>
      <c r="F36" s="117">
        <v>3200</v>
      </c>
      <c r="G36" s="89">
        <f t="shared" si="0"/>
        <v>297275.78999999998</v>
      </c>
    </row>
    <row r="37" spans="1:8" ht="20.100000000000001" customHeight="1">
      <c r="A37" s="121">
        <v>44452</v>
      </c>
      <c r="B37" s="96" t="s">
        <v>369</v>
      </c>
      <c r="C37" s="91" t="s">
        <v>347</v>
      </c>
      <c r="D37" s="91" t="s">
        <v>371</v>
      </c>
      <c r="E37" s="49"/>
      <c r="F37" s="117">
        <v>2200</v>
      </c>
      <c r="G37" s="89">
        <f t="shared" si="0"/>
        <v>295075.78999999998</v>
      </c>
      <c r="H37" s="120">
        <v>13900</v>
      </c>
    </row>
    <row r="38" spans="1:8" ht="20.100000000000001" customHeight="1">
      <c r="A38" s="121">
        <v>44453</v>
      </c>
      <c r="B38" s="96" t="s">
        <v>372</v>
      </c>
      <c r="C38" s="91" t="s">
        <v>348</v>
      </c>
      <c r="D38" s="91" t="s">
        <v>374</v>
      </c>
      <c r="E38" s="49"/>
      <c r="F38" s="117">
        <v>2350</v>
      </c>
      <c r="G38" s="89">
        <f t="shared" si="0"/>
        <v>292725.78999999998</v>
      </c>
    </row>
    <row r="39" spans="1:8" ht="20.100000000000001" customHeight="1">
      <c r="A39" s="121">
        <v>44453</v>
      </c>
      <c r="B39" s="96" t="s">
        <v>372</v>
      </c>
      <c r="C39" s="91" t="s">
        <v>351</v>
      </c>
      <c r="D39" s="91" t="s">
        <v>374</v>
      </c>
      <c r="E39" s="49"/>
      <c r="F39" s="117">
        <v>1550</v>
      </c>
      <c r="G39" s="89">
        <f t="shared" si="0"/>
        <v>291175.78999999998</v>
      </c>
    </row>
    <row r="40" spans="1:8" ht="20.100000000000001" customHeight="1">
      <c r="A40" s="121">
        <v>44453</v>
      </c>
      <c r="B40" s="96" t="s">
        <v>372</v>
      </c>
      <c r="C40" s="119" t="s">
        <v>349</v>
      </c>
      <c r="D40" s="91" t="s">
        <v>374</v>
      </c>
      <c r="E40" s="49"/>
      <c r="F40" s="117">
        <v>1100</v>
      </c>
      <c r="G40" s="89">
        <f t="shared" si="0"/>
        <v>290075.78999999998</v>
      </c>
    </row>
    <row r="41" spans="1:8" ht="20.100000000000001" customHeight="1">
      <c r="A41" s="121">
        <v>44453</v>
      </c>
      <c r="B41" s="96" t="s">
        <v>372</v>
      </c>
      <c r="C41" s="91" t="s">
        <v>350</v>
      </c>
      <c r="D41" s="91" t="s">
        <v>374</v>
      </c>
      <c r="E41" s="49"/>
      <c r="F41" s="117">
        <v>1100</v>
      </c>
      <c r="G41" s="89">
        <f t="shared" si="0"/>
        <v>288975.78999999998</v>
      </c>
    </row>
    <row r="42" spans="1:8" ht="20.100000000000001" customHeight="1">
      <c r="A42" s="121">
        <v>44453</v>
      </c>
      <c r="B42" s="96" t="s">
        <v>372</v>
      </c>
      <c r="C42" s="91" t="s">
        <v>352</v>
      </c>
      <c r="D42" s="91" t="s">
        <v>374</v>
      </c>
      <c r="E42" s="49"/>
      <c r="F42" s="117">
        <v>1750</v>
      </c>
      <c r="G42" s="89">
        <f t="shared" si="0"/>
        <v>287225.78999999998</v>
      </c>
    </row>
    <row r="43" spans="1:8" ht="20.100000000000001" customHeight="1">
      <c r="A43" s="121">
        <v>44453</v>
      </c>
      <c r="B43" s="96" t="s">
        <v>372</v>
      </c>
      <c r="C43" s="91" t="s">
        <v>373</v>
      </c>
      <c r="D43" s="91" t="s">
        <v>374</v>
      </c>
      <c r="E43" s="49"/>
      <c r="F43" s="117">
        <v>1200</v>
      </c>
      <c r="G43" s="89">
        <f t="shared" si="0"/>
        <v>286025.78999999998</v>
      </c>
      <c r="H43" s="120">
        <v>9050</v>
      </c>
    </row>
    <row r="44" spans="1:8" ht="20.100000000000001" customHeight="1">
      <c r="A44" s="121">
        <v>44454</v>
      </c>
      <c r="B44" s="96">
        <v>856</v>
      </c>
      <c r="C44" s="91" t="s">
        <v>379</v>
      </c>
      <c r="D44" s="91" t="s">
        <v>340</v>
      </c>
      <c r="E44" s="49"/>
      <c r="F44" s="117">
        <v>18053.439999999999</v>
      </c>
      <c r="G44" s="89">
        <f t="shared" si="0"/>
        <v>267972.34999999998</v>
      </c>
      <c r="H44" s="123"/>
    </row>
    <row r="45" spans="1:8" ht="20.100000000000001" customHeight="1">
      <c r="A45" s="121">
        <v>44459</v>
      </c>
      <c r="B45" s="96" t="s">
        <v>375</v>
      </c>
      <c r="C45" s="91" t="s">
        <v>367</v>
      </c>
      <c r="D45" s="91" t="s">
        <v>377</v>
      </c>
      <c r="E45" s="49"/>
      <c r="F45" s="117">
        <v>1200</v>
      </c>
      <c r="G45" s="89">
        <f t="shared" si="0"/>
        <v>266772.34999999998</v>
      </c>
    </row>
    <row r="46" spans="1:8" ht="20.100000000000001" customHeight="1">
      <c r="A46" s="121">
        <v>44459</v>
      </c>
      <c r="B46" s="96" t="s">
        <v>375</v>
      </c>
      <c r="C46" s="91" t="s">
        <v>368</v>
      </c>
      <c r="D46" s="91" t="s">
        <v>377</v>
      </c>
      <c r="E46" s="49"/>
      <c r="F46" s="117">
        <v>1100</v>
      </c>
      <c r="G46" s="89">
        <f t="shared" si="0"/>
        <v>265672.34999999998</v>
      </c>
    </row>
    <row r="47" spans="1:8" ht="20.100000000000001" customHeight="1">
      <c r="A47" s="121">
        <v>44459</v>
      </c>
      <c r="B47" s="96" t="s">
        <v>375</v>
      </c>
      <c r="C47" s="91" t="s">
        <v>376</v>
      </c>
      <c r="D47" s="91" t="s">
        <v>377</v>
      </c>
      <c r="E47" s="49"/>
      <c r="F47" s="117">
        <v>1100</v>
      </c>
      <c r="G47" s="89">
        <f t="shared" si="0"/>
        <v>264572.34999999998</v>
      </c>
      <c r="H47" s="120">
        <v>3400</v>
      </c>
    </row>
    <row r="48" spans="1:8" ht="20.100000000000001" customHeight="1">
      <c r="A48" s="41">
        <v>44468</v>
      </c>
      <c r="B48" s="96" t="s">
        <v>382</v>
      </c>
      <c r="C48" s="91" t="s">
        <v>363</v>
      </c>
      <c r="D48" s="91" t="s">
        <v>383</v>
      </c>
      <c r="E48" s="49"/>
      <c r="F48" s="117">
        <v>1750</v>
      </c>
      <c r="G48" s="89">
        <f t="shared" si="0"/>
        <v>262822.34999999998</v>
      </c>
    </row>
    <row r="49" spans="1:8" ht="20.100000000000001" customHeight="1">
      <c r="A49" s="41">
        <v>44468</v>
      </c>
      <c r="B49" s="96" t="s">
        <v>382</v>
      </c>
      <c r="C49" s="91" t="s">
        <v>368</v>
      </c>
      <c r="D49" s="91" t="s">
        <v>383</v>
      </c>
      <c r="E49" s="49"/>
      <c r="F49" s="117">
        <v>1200</v>
      </c>
      <c r="G49" s="89">
        <f t="shared" si="0"/>
        <v>261622.34999999998</v>
      </c>
    </row>
    <row r="50" spans="1:8" ht="20.100000000000001" customHeight="1">
      <c r="A50" s="41">
        <v>44468</v>
      </c>
      <c r="B50" s="96" t="s">
        <v>382</v>
      </c>
      <c r="C50" s="91" t="s">
        <v>353</v>
      </c>
      <c r="D50" s="91" t="s">
        <v>383</v>
      </c>
      <c r="E50" s="49"/>
      <c r="F50" s="117">
        <v>1100</v>
      </c>
      <c r="G50" s="89">
        <f t="shared" si="0"/>
        <v>260522.34999999998</v>
      </c>
      <c r="H50" s="120">
        <v>4050</v>
      </c>
    </row>
    <row r="51" spans="1:8" ht="20.100000000000001" customHeight="1">
      <c r="A51" s="116">
        <v>44469</v>
      </c>
      <c r="B51" s="96"/>
      <c r="C51" s="48" t="s">
        <v>6</v>
      </c>
      <c r="D51" s="91" t="s">
        <v>384</v>
      </c>
      <c r="E51" s="49">
        <v>309394.40999999997</v>
      </c>
      <c r="F51" s="117"/>
      <c r="G51" s="89">
        <f>G50+E51</f>
        <v>569916.76</v>
      </c>
      <c r="H51" s="120"/>
    </row>
    <row r="52" spans="1:8" ht="20.100000000000001" customHeight="1" thickBot="1">
      <c r="A52" s="116">
        <v>44469</v>
      </c>
      <c r="B52" s="96"/>
      <c r="C52" s="75" t="s">
        <v>10</v>
      </c>
      <c r="D52" s="109" t="s">
        <v>378</v>
      </c>
      <c r="E52" s="49"/>
      <c r="F52" s="49">
        <v>4302.95</v>
      </c>
      <c r="G52" s="89">
        <f>G51-F52</f>
        <v>565613.81000000006</v>
      </c>
    </row>
    <row r="53" spans="1:8" ht="20.100000000000001" customHeight="1" thickBot="1">
      <c r="A53" s="78"/>
      <c r="B53" s="79"/>
      <c r="C53" s="90" t="s">
        <v>15</v>
      </c>
      <c r="D53" s="108"/>
      <c r="E53" s="139">
        <f>E51+E10</f>
        <v>616513.34</v>
      </c>
      <c r="F53" s="82">
        <f>SUM(F11:F52)-F52</f>
        <v>146336.88999999998</v>
      </c>
      <c r="G53" s="83"/>
    </row>
    <row r="54" spans="1:8" ht="16.5">
      <c r="A54" s="102"/>
      <c r="B54" s="103"/>
      <c r="C54" s="104"/>
      <c r="D54" s="104"/>
      <c r="E54" s="105"/>
      <c r="F54" s="106"/>
      <c r="G54" s="107"/>
    </row>
    <row r="55" spans="1:8">
      <c r="A55" s="99" t="s">
        <v>318</v>
      </c>
      <c r="B55" s="99"/>
      <c r="C55" s="99"/>
      <c r="D55" s="99"/>
      <c r="E55" s="99"/>
      <c r="F55" s="99" t="s">
        <v>319</v>
      </c>
      <c r="G55" s="99"/>
    </row>
    <row r="56" spans="1:8">
      <c r="A56" s="100"/>
      <c r="B56" s="100"/>
      <c r="C56" s="100"/>
      <c r="D56" s="100"/>
      <c r="E56" s="100"/>
      <c r="F56" s="100"/>
      <c r="G56" s="100"/>
    </row>
    <row r="57" spans="1:8">
      <c r="A57" s="101" t="s">
        <v>320</v>
      </c>
      <c r="B57" s="101"/>
      <c r="C57" s="101"/>
      <c r="D57" s="101"/>
      <c r="E57" s="118" t="s">
        <v>342</v>
      </c>
      <c r="F57" s="118"/>
      <c r="G57" s="118"/>
    </row>
    <row r="58" spans="1:8">
      <c r="A58" s="100" t="s">
        <v>322</v>
      </c>
      <c r="B58" s="100"/>
      <c r="C58" s="100"/>
      <c r="D58" s="100"/>
      <c r="E58" s="100" t="s">
        <v>323</v>
      </c>
      <c r="F58" s="100"/>
      <c r="G58" s="100"/>
    </row>
    <row r="60" spans="1:8">
      <c r="G60" t="s">
        <v>339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29"/>
      <c r="E7" s="129"/>
      <c r="F7" s="131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4" t="s">
        <v>0</v>
      </c>
      <c r="E6" s="124" t="s">
        <v>1</v>
      </c>
      <c r="F6" s="126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5"/>
      <c r="E7" s="125"/>
      <c r="F7" s="127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4" t="s">
        <v>0</v>
      </c>
      <c r="E6" s="124" t="s">
        <v>1</v>
      </c>
      <c r="F6" s="126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5"/>
      <c r="E7" s="125"/>
      <c r="F7" s="127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4" t="s">
        <v>0</v>
      </c>
      <c r="E6" s="124" t="s">
        <v>1</v>
      </c>
      <c r="F6" s="126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5"/>
      <c r="E7" s="125"/>
      <c r="F7" s="127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4" t="s">
        <v>0</v>
      </c>
      <c r="E6" s="124" t="s">
        <v>1</v>
      </c>
      <c r="F6" s="126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5"/>
      <c r="E7" s="125"/>
      <c r="F7" s="127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4" t="s">
        <v>0</v>
      </c>
      <c r="E6" s="124" t="s">
        <v>1</v>
      </c>
      <c r="F6" s="126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5"/>
      <c r="E7" s="125"/>
      <c r="F7" s="127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9"/>
      <c r="E7" s="129"/>
      <c r="F7" s="131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9"/>
      <c r="E7" s="129"/>
      <c r="F7" s="131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28" t="s">
        <v>0</v>
      </c>
      <c r="E6" s="128" t="s">
        <v>1</v>
      </c>
      <c r="F6" s="130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9"/>
      <c r="E7" s="129"/>
      <c r="F7" s="131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SEPTIEMBRE-21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2021-10-01T16:23:42Z</cp:lastPrinted>
  <dcterms:created xsi:type="dcterms:W3CDTF">2013-12-30T14:55:10Z</dcterms:created>
  <dcterms:modified xsi:type="dcterms:W3CDTF">2021-10-01T16:27:02Z</dcterms:modified>
</cp:coreProperties>
</file>